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0" yWindow="65116" windowWidth="23640" windowHeight="16500" activeTab="0"/>
  </bookViews>
  <sheets>
    <sheet name=" T209 Template" sheetId="1" r:id="rId1"/>
    <sheet name=" T209 form" sheetId="2" r:id="rId2"/>
  </sheets>
  <externalReferences>
    <externalReference r:id="rId5"/>
  </externalReferences>
  <definedNames>
    <definedName name="BardonExt">'[1]D3665 template'!$A$1:$J$36</definedName>
    <definedName name="Extraction" localSheetId="1">' T209 form'!$A$1:$J$23</definedName>
    <definedName name="Extraction" localSheetId="0">' T209 Template'!$A$1:$J$23</definedName>
    <definedName name="Marshall" localSheetId="1">' T209 form'!$A$24:$J$31</definedName>
    <definedName name="Marshall" localSheetId="0">' T209 Template'!$A$24:$J$31</definedName>
    <definedName name="_xlnm.Print_Area" localSheetId="1">' T209 form'!$A$1:$J$29</definedName>
    <definedName name="_xlnm.Print_Area" localSheetId="0">' T209 Template'!$A$1:$J$29</definedName>
  </definedNames>
  <calcPr fullCalcOnLoad="1" fullPrecision="0"/>
</workbook>
</file>

<file path=xl/sharedStrings.xml><?xml version="1.0" encoding="utf-8"?>
<sst xmlns="http://schemas.openxmlformats.org/spreadsheetml/2006/main" count="131" uniqueCount="61">
  <si>
    <t>Mass of Pycnometer and Sample on Weigh Below in Water (S)</t>
  </si>
  <si>
    <t xml:space="preserve"> </t>
  </si>
  <si>
    <r>
      <t>Average Unit Weight, lb/ft</t>
    </r>
    <r>
      <rPr>
        <b/>
        <vertAlign val="superscript"/>
        <sz val="12"/>
        <color indexed="10"/>
        <rFont val="Arial Narrow"/>
        <family val="0"/>
      </rPr>
      <t>3</t>
    </r>
    <r>
      <rPr>
        <b/>
        <sz val="12"/>
        <color indexed="10"/>
        <rFont val="Arial Narrow"/>
        <family val="2"/>
      </rPr>
      <t>:</t>
    </r>
  </si>
  <si>
    <r>
      <t>Theoretical Maximum Specific Gravity (G</t>
    </r>
    <r>
      <rPr>
        <b/>
        <vertAlign val="subscript"/>
        <sz val="12"/>
        <color indexed="10"/>
        <rFont val="Arial Narrow"/>
        <family val="0"/>
      </rPr>
      <t>mm</t>
    </r>
    <r>
      <rPr>
        <b/>
        <sz val="12"/>
        <color indexed="10"/>
        <rFont val="Arial Narrow"/>
        <family val="2"/>
      </rPr>
      <t>):</t>
    </r>
  </si>
  <si>
    <r>
      <t>(G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 xml:space="preserve"> * 1000)</t>
    </r>
  </si>
  <si>
    <r>
      <t>Average Theoretical Maximum Specific Gravity (G</t>
    </r>
    <r>
      <rPr>
        <b/>
        <vertAlign val="subscript"/>
        <sz val="12"/>
        <color indexed="10"/>
        <rFont val="Arial Narrow"/>
        <family val="0"/>
      </rPr>
      <t>mm</t>
    </r>
    <r>
      <rPr>
        <b/>
        <sz val="12"/>
        <color indexed="10"/>
        <rFont val="Arial Narrow"/>
        <family val="2"/>
      </rPr>
      <t>):</t>
    </r>
  </si>
  <si>
    <t>Flask A/(A+D-E)</t>
  </si>
  <si>
    <t>Bowl A/(A-(S-T))</t>
  </si>
  <si>
    <r>
      <t>Unit Weight, lb/ft</t>
    </r>
    <r>
      <rPr>
        <b/>
        <vertAlign val="superscript"/>
        <sz val="12"/>
        <color indexed="10"/>
        <rFont val="Arial Narrow"/>
        <family val="0"/>
      </rPr>
      <t>3</t>
    </r>
    <r>
      <rPr>
        <b/>
        <sz val="12"/>
        <color indexed="10"/>
        <rFont val="Arial Narrow"/>
        <family val="2"/>
      </rPr>
      <t>:</t>
    </r>
  </si>
  <si>
    <t xml:space="preserve"> </t>
  </si>
  <si>
    <t xml:space="preserve"> </t>
  </si>
  <si>
    <t xml:space="preserve"> </t>
  </si>
  <si>
    <t xml:space="preserve"> </t>
  </si>
  <si>
    <t>Date/Time:</t>
  </si>
  <si>
    <t>Lab/Location:</t>
  </si>
  <si>
    <t>Weather:</t>
  </si>
  <si>
    <t>Date Rec'd #:</t>
  </si>
  <si>
    <t>Random Sample:</t>
  </si>
  <si>
    <t>Project:</t>
  </si>
  <si>
    <t>Lab Login #:</t>
  </si>
  <si>
    <t>Lot #:</t>
  </si>
  <si>
    <t>Contract #:</t>
  </si>
  <si>
    <t>Material ID:</t>
  </si>
  <si>
    <t>Sublot #:</t>
  </si>
  <si>
    <t>Contractor:</t>
  </si>
  <si>
    <t>Material #:</t>
  </si>
  <si>
    <t>Sample Location:</t>
  </si>
  <si>
    <t>Pay Item #:</t>
  </si>
  <si>
    <t>Sample #:</t>
  </si>
  <si>
    <t>Station:</t>
  </si>
  <si>
    <t>Source:</t>
  </si>
  <si>
    <t>Sample Type:</t>
  </si>
  <si>
    <t>Offset:</t>
  </si>
  <si>
    <t>Plant Type:</t>
  </si>
  <si>
    <t>Specimen #:</t>
  </si>
  <si>
    <t>Comments:</t>
  </si>
  <si>
    <t>Tested by:</t>
  </si>
  <si>
    <t>Reviewed by:</t>
  </si>
  <si>
    <t>Date:</t>
  </si>
  <si>
    <t>QC</t>
  </si>
  <si>
    <t>IA</t>
  </si>
  <si>
    <t>Yes</t>
  </si>
  <si>
    <t>No</t>
  </si>
  <si>
    <t>Sampled By/Cert. #:</t>
  </si>
  <si>
    <t>Other</t>
  </si>
  <si>
    <t>Certification #:</t>
  </si>
  <si>
    <t>Results Within Specification Limits:</t>
  </si>
  <si>
    <t>Mass of Dry Sample in Air (A):</t>
  </si>
  <si>
    <t>Mass of Pycnometer filled with Water (D):</t>
  </si>
  <si>
    <t>Mass of Pycnometer filled with Sample and Water (E):</t>
  </si>
  <si>
    <t>HMA Theoretical Maximum Specific Gravity Test Report (T 209)</t>
  </si>
  <si>
    <t>Maximum Specific Gravity of HMA (T 209)</t>
  </si>
  <si>
    <t>Results Outside Specification Limits:</t>
  </si>
  <si>
    <t>Yes     No</t>
  </si>
  <si>
    <t>Mass of Empty Pycnometer on Weigh Below in Water (T)</t>
  </si>
  <si>
    <t>Flask Method</t>
  </si>
  <si>
    <t>Bowl Method</t>
  </si>
  <si>
    <t>A-V</t>
  </si>
  <si>
    <t>DR</t>
  </si>
  <si>
    <t xml:space="preserve"> </t>
  </si>
  <si>
    <t>QC    A-V    IA    DR    Other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</si>
</sst>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_)"/>
    <numFmt numFmtId="170" formatCode="0.0"/>
    <numFmt numFmtId="171" formatCode="m/d"/>
    <numFmt numFmtId="172" formatCode="0.0_)"/>
    <numFmt numFmtId="173" formatCode="0.000_)"/>
    <numFmt numFmtId="174" formatCode="_(* #,##0.000_);_(* \(#,##0.000\);_(* &quot;-&quot;??_);_(@_)"/>
    <numFmt numFmtId="175" formatCode="0.000"/>
    <numFmt numFmtId="176" formatCode="m/d\ \ h:mm\ a/p"/>
    <numFmt numFmtId="177" formatCode="0.0000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0.0000_)"/>
    <numFmt numFmtId="183" formatCode="_(* #,##0.0000_);_(* \(#,##0.0000\);_(* &quot;-&quot;??_);_(@_)"/>
    <numFmt numFmtId="184" formatCode="0.00000_)"/>
    <numFmt numFmtId="185" formatCode="0.000000_)"/>
    <numFmt numFmtId="186" formatCode="0.0000000_)"/>
    <numFmt numFmtId="187" formatCode="0.00000000_)"/>
    <numFmt numFmtId="188" formatCode="0.000000000_)"/>
    <numFmt numFmtId="189" formatCode="m/d\ \ h:mm\ "/>
    <numFmt numFmtId="190" formatCode="0.0%"/>
    <numFmt numFmtId="191" formatCode="0.0000000000"/>
    <numFmt numFmtId="192" formatCode="0.000000000"/>
    <numFmt numFmtId="193" formatCode="0.00000000"/>
    <numFmt numFmtId="194" formatCode="0.00000000000"/>
    <numFmt numFmtId="195" formatCode=".000"/>
    <numFmt numFmtId="196" formatCode="m/d\ \ h:mm\ AM/PM"/>
    <numFmt numFmtId="197" formatCode="m/d/yy\ \ h:mm\ AM/PM"/>
    <numFmt numFmtId="198" formatCode="m/d/yy\ \ h:mm\ a/p"/>
    <numFmt numFmtId="199" formatCode="m/d\ \ hh:mm\ "/>
    <numFmt numFmtId="200" formatCode="m/d/yy\ \ hh:mm\ "/>
    <numFmt numFmtId="201" formatCode="0000"/>
    <numFmt numFmtId="202" formatCode="0.0,;;"/>
    <numFmt numFmtId="203" formatCode=";;"/>
    <numFmt numFmtId="204" formatCode="General_)"/>
    <numFmt numFmtId="205" formatCode="General"/>
    <numFmt numFmtId="206" formatCode="0"/>
  </numFmts>
  <fonts count="28">
    <font>
      <sz val="10"/>
      <name val="Arial"/>
      <family val="0"/>
    </font>
    <font>
      <b/>
      <sz val="12"/>
      <name val="Arial Rounded MT Bold"/>
      <family val="2"/>
    </font>
    <font>
      <sz val="11"/>
      <name val="Arial"/>
      <family val="0"/>
    </font>
    <font>
      <sz val="12"/>
      <color indexed="12"/>
      <name val="Arial Narrow"/>
      <family val="0"/>
    </font>
    <font>
      <sz val="12"/>
      <name val="Arial Narrow"/>
      <family val="0"/>
    </font>
    <font>
      <b/>
      <sz val="10"/>
      <name val="Arial Narrow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8"/>
      <name val="Tahoma"/>
      <family val="2"/>
    </font>
    <font>
      <b/>
      <vertAlign val="superscript"/>
      <sz val="12"/>
      <color indexed="10"/>
      <name val="Arial Narrow"/>
      <family val="0"/>
    </font>
    <font>
      <sz val="10"/>
      <name val="Arial Narrow"/>
      <family val="2"/>
    </font>
    <font>
      <sz val="10"/>
      <name val="Geneva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ArialNarrow"/>
      <family val="0"/>
    </font>
    <font>
      <b/>
      <sz val="12"/>
      <name val="ArialNarrow"/>
      <family val="0"/>
    </font>
    <font>
      <b/>
      <vertAlign val="subscript"/>
      <sz val="12"/>
      <color indexed="10"/>
      <name val="Arial Narrow"/>
      <family val="0"/>
    </font>
    <font>
      <vertAlign val="subscript"/>
      <sz val="12"/>
      <color indexed="10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169" fontId="4" fillId="0" borderId="1" xfId="0" applyNumberFormat="1" applyFont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right"/>
      <protection/>
    </xf>
    <xf numFmtId="0" fontId="9" fillId="0" borderId="4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172" fontId="4" fillId="0" borderId="5" xfId="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175" fontId="4" fillId="0" borderId="0" xfId="0" applyNumberFormat="1" applyFont="1" applyFill="1" applyBorder="1" applyAlignment="1" applyProtection="1">
      <alignment horizontal="right"/>
      <protection/>
    </xf>
    <xf numFmtId="170" fontId="4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170" fontId="16" fillId="0" borderId="0" xfId="0" applyNumberFormat="1" applyFont="1" applyBorder="1" applyAlignment="1" applyProtection="1">
      <alignment horizontal="center"/>
      <protection/>
    </xf>
    <xf numFmtId="170" fontId="10" fillId="0" borderId="0" xfId="0" applyNumberFormat="1" applyFont="1" applyBorder="1" applyAlignment="1" applyProtection="1">
      <alignment horizontal="center" vertical="center"/>
      <protection/>
    </xf>
    <xf numFmtId="175" fontId="7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6" xfId="0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>
      <alignment horizontal="right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horizontal="right" vertical="center"/>
      <protection/>
    </xf>
    <xf numFmtId="0" fontId="13" fillId="0" borderId="3" xfId="0" applyFont="1" applyFill="1" applyBorder="1" applyAlignment="1" applyProtection="1">
      <alignment horizontal="right" vertical="center"/>
      <protection/>
    </xf>
    <xf numFmtId="175" fontId="15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70" fontId="10" fillId="2" borderId="12" xfId="0" applyNumberFormat="1" applyFont="1" applyFill="1" applyBorder="1" applyAlignment="1" applyProtection="1">
      <alignment horizontal="center" vertical="center"/>
      <protection locked="0"/>
    </xf>
    <xf numFmtId="170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70" fontId="15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center"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shrinkToFit="1"/>
      <protection locked="0"/>
    </xf>
    <xf numFmtId="0" fontId="4" fillId="2" borderId="1" xfId="0" applyFont="1" applyFill="1" applyBorder="1" applyAlignment="1" applyProtection="1">
      <alignment horizontal="center" shrinkToFit="1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shrinkToFit="1"/>
      <protection locked="0"/>
    </xf>
    <xf numFmtId="0" fontId="7" fillId="2" borderId="4" xfId="0" applyFont="1" applyFill="1" applyBorder="1" applyAlignment="1" applyProtection="1">
      <alignment horizontal="center" shrinkToFit="1"/>
      <protection/>
    </xf>
    <xf numFmtId="0" fontId="4" fillId="2" borderId="4" xfId="0" applyFont="1" applyFill="1" applyBorder="1" applyAlignment="1" applyProtection="1">
      <alignment horizontal="center" shrinkToFit="1"/>
      <protection/>
    </xf>
    <xf numFmtId="175" fontId="15" fillId="0" borderId="8" xfId="0" applyNumberFormat="1" applyFont="1" applyFill="1" applyBorder="1" applyAlignment="1" applyProtection="1">
      <alignment horizontal="center" vertical="center"/>
      <protection/>
    </xf>
    <xf numFmtId="175" fontId="0" fillId="0" borderId="10" xfId="0" applyNumberFormat="1" applyBorder="1" applyAlignment="1">
      <alignment/>
    </xf>
    <xf numFmtId="175" fontId="15" fillId="0" borderId="3" xfId="0" applyNumberFormat="1" applyFont="1" applyBorder="1" applyAlignment="1">
      <alignment horizontal="right" vertical="center"/>
    </xf>
    <xf numFmtId="175" fontId="15" fillId="0" borderId="3" xfId="0" applyNumberFormat="1" applyFont="1" applyBorder="1" applyAlignment="1">
      <alignment horizontal="left"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right" vertical="center"/>
      <protection/>
    </xf>
    <xf numFmtId="206" fontId="10" fillId="2" borderId="17" xfId="0" applyNumberFormat="1" applyFont="1" applyFill="1" applyBorder="1" applyAlignment="1" applyProtection="1">
      <alignment horizontal="center" vertical="center"/>
      <protection locked="0"/>
    </xf>
    <xf numFmtId="206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/>
    </xf>
    <xf numFmtId="170" fontId="10" fillId="2" borderId="12" xfId="0" applyNumberFormat="1" applyFont="1" applyFill="1" applyBorder="1" applyAlignment="1" applyProtection="1">
      <alignment horizontal="center" vertical="center"/>
      <protection locked="0"/>
    </xf>
    <xf numFmtId="170" fontId="10" fillId="2" borderId="13" xfId="0" applyNumberFormat="1" applyFont="1" applyFill="1" applyBorder="1" applyAlignment="1" applyProtection="1">
      <alignment horizontal="center" vertical="center"/>
      <protection locked="0"/>
    </xf>
    <xf numFmtId="170" fontId="10" fillId="2" borderId="12" xfId="0" applyNumberFormat="1" applyFont="1" applyFill="1" applyBorder="1" applyAlignment="1" applyProtection="1">
      <alignment horizontal="center" vertical="center"/>
      <protection/>
    </xf>
    <xf numFmtId="170" fontId="10" fillId="2" borderId="14" xfId="0" applyNumberFormat="1" applyFont="1" applyFill="1" applyBorder="1" applyAlignment="1" applyProtection="1">
      <alignment horizontal="center" vertical="center"/>
      <protection/>
    </xf>
    <xf numFmtId="170" fontId="10" fillId="2" borderId="13" xfId="0" applyNumberFormat="1" applyFont="1" applyFill="1" applyBorder="1" applyAlignment="1" applyProtection="1">
      <alignment horizontal="center" vertical="center"/>
      <protection/>
    </xf>
    <xf numFmtId="170" fontId="10" fillId="2" borderId="19" xfId="0" applyNumberFormat="1" applyFont="1" applyFill="1" applyBorder="1" applyAlignment="1" applyProtection="1">
      <alignment horizontal="center" vertical="center"/>
      <protection/>
    </xf>
    <xf numFmtId="0" fontId="19" fillId="2" borderId="1" xfId="0" applyFont="1" applyFill="1" applyBorder="1" applyAlignment="1">
      <alignment horizontal="left"/>
    </xf>
    <xf numFmtId="22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75" fontId="15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20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>
      <alignment horizontal="center" vertical="center"/>
    </xf>
    <xf numFmtId="14" fontId="4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172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0" fontId="15" fillId="0" borderId="8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24" fillId="0" borderId="2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ETTCP_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3665 template"/>
      <sheetName val="T85 template"/>
      <sheetName val="T11_27c template"/>
      <sheetName val="T11_27f template"/>
      <sheetName val="T166 template"/>
      <sheetName val="T191 template"/>
      <sheetName val="T209 template"/>
      <sheetName val="T27 template"/>
      <sheetName val="T27_30 template"/>
      <sheetName val="T184 template"/>
      <sheetName val="T85 template (2)"/>
      <sheetName val="T96 template"/>
      <sheetName val="TP33 template"/>
      <sheetName val="TP53 template"/>
      <sheetName val="TP53 form"/>
    </sheetNames>
    <sheetDataSet>
      <sheetData sheetId="0">
        <row r="1">
          <cell r="A1" t="str">
            <v>STANDARD METHOD FOR RANDOM SAMPLING, ASTM D3665</v>
          </cell>
        </row>
        <row r="2">
          <cell r="A2" t="str">
            <v>Date/Time:</v>
          </cell>
          <cell r="E2" t="str">
            <v>Lab/Location:</v>
          </cell>
        </row>
        <row r="3">
          <cell r="A3" t="str">
            <v>Weather:</v>
          </cell>
          <cell r="E3" t="str">
            <v>Date Rec'd #:</v>
          </cell>
          <cell r="H3" t="str">
            <v>Random Sample:</v>
          </cell>
        </row>
        <row r="4">
          <cell r="A4" t="str">
            <v>Project:</v>
          </cell>
          <cell r="E4" t="str">
            <v>Lab Login #:</v>
          </cell>
          <cell r="H4" t="str">
            <v>Lot #:</v>
          </cell>
        </row>
        <row r="5">
          <cell r="A5" t="str">
            <v>Contract #:</v>
          </cell>
          <cell r="E5" t="str">
            <v>Material ID:</v>
          </cell>
          <cell r="H5" t="str">
            <v>Sublot #:</v>
          </cell>
        </row>
        <row r="6">
          <cell r="A6" t="str">
            <v>Contractor:</v>
          </cell>
          <cell r="E6" t="str">
            <v>Material #:</v>
          </cell>
          <cell r="H6" t="str">
            <v>Sample Location:</v>
          </cell>
        </row>
        <row r="7">
          <cell r="A7" t="str">
            <v>Pay Item #:</v>
          </cell>
          <cell r="E7" t="str">
            <v>      Sample #:</v>
          </cell>
          <cell r="H7" t="str">
            <v>Station:</v>
          </cell>
        </row>
        <row r="8">
          <cell r="A8" t="str">
            <v>Source:</v>
          </cell>
          <cell r="E8" t="str">
            <v>Sample Type:</v>
          </cell>
          <cell r="H8" t="str">
            <v>Offset:</v>
          </cell>
        </row>
        <row r="9">
          <cell r="A9" t="str">
            <v>Plant Type:</v>
          </cell>
          <cell r="E9" t="str">
            <v>Sampled By:</v>
          </cell>
        </row>
        <row r="10">
          <cell r="A10" t="str">
            <v>RANDOM NUMBER FROM: Table 1, ASTM D3665</v>
          </cell>
          <cell r="E10" t="str">
            <v>___________</v>
          </cell>
          <cell r="F10" t="str">
            <v>Electronic Number Generator</v>
          </cell>
          <cell r="I10">
            <v>0.767</v>
          </cell>
        </row>
        <row r="11">
          <cell r="A11" t="str">
            <v>Sub Lot #</v>
          </cell>
          <cell r="B11" t="str">
            <v>1st</v>
          </cell>
          <cell r="C11" t="str">
            <v>Designated</v>
          </cell>
          <cell r="D11" t="str">
            <v>2nd</v>
          </cell>
          <cell r="E11" t="str">
            <v>Designated</v>
          </cell>
          <cell r="F11" t="str">
            <v>Random</v>
          </cell>
          <cell r="H11" t="str">
            <v>Sublot</v>
          </cell>
          <cell r="J11" t="str">
            <v>Sampling </v>
          </cell>
        </row>
        <row r="12">
          <cell r="B12" t="str">
            <v>Random #</v>
          </cell>
          <cell r="C12" t="str">
            <v>Table Row</v>
          </cell>
          <cell r="D12" t="str">
            <v> Random #</v>
          </cell>
          <cell r="E12" t="str">
            <v>Table Col.</v>
          </cell>
          <cell r="F12" t="str">
            <v>Number</v>
          </cell>
          <cell r="H12" t="str">
            <v>Size</v>
          </cell>
          <cell r="J12" t="str">
            <v>Location</v>
          </cell>
        </row>
        <row r="13">
          <cell r="C13" t="str">
            <v>(1st &amp; 2nd</v>
          </cell>
          <cell r="E13" t="str">
            <v>(1st </v>
          </cell>
          <cell r="F13" t="str">
            <v>For</v>
          </cell>
          <cell r="J13" t="str">
            <v>(Station,</v>
          </cell>
        </row>
        <row r="14">
          <cell r="C14" t="str">
            <v>digits of</v>
          </cell>
          <cell r="E14" t="str">
            <v>digits of</v>
          </cell>
          <cell r="F14" t="str">
            <v>Sampling</v>
          </cell>
          <cell r="J14" t="str">
            <v>Time,</v>
          </cell>
        </row>
        <row r="15">
          <cell r="C15" t="str">
            <v>1st Rand #)</v>
          </cell>
          <cell r="E15" t="str">
            <v>2nd Rand #)</v>
          </cell>
          <cell r="F15" t="str">
            <v>Location</v>
          </cell>
          <cell r="J15" t="str">
            <v>or other)</v>
          </cell>
        </row>
        <row r="16">
          <cell r="G16" t="str">
            <v>X</v>
          </cell>
          <cell r="I16" t="str">
            <v>=</v>
          </cell>
          <cell r="J16" t="str">
            <v> </v>
          </cell>
        </row>
        <row r="17">
          <cell r="G17" t="str">
            <v>X</v>
          </cell>
          <cell r="I17" t="str">
            <v>=</v>
          </cell>
          <cell r="J17" t="str">
            <v> </v>
          </cell>
        </row>
        <row r="18">
          <cell r="G18" t="str">
            <v>X</v>
          </cell>
          <cell r="I18" t="str">
            <v>=</v>
          </cell>
          <cell r="J18" t="str">
            <v> </v>
          </cell>
        </row>
        <row r="19">
          <cell r="G19" t="str">
            <v>X</v>
          </cell>
          <cell r="I19" t="str">
            <v>=</v>
          </cell>
          <cell r="J19" t="str">
            <v> </v>
          </cell>
        </row>
        <row r="20">
          <cell r="G20" t="str">
            <v>X</v>
          </cell>
          <cell r="I20" t="str">
            <v>=</v>
          </cell>
          <cell r="J20" t="str">
            <v> </v>
          </cell>
        </row>
        <row r="21">
          <cell r="G21" t="str">
            <v>X</v>
          </cell>
          <cell r="I21" t="str">
            <v>=</v>
          </cell>
          <cell r="J21" t="str">
            <v> </v>
          </cell>
        </row>
        <row r="22">
          <cell r="G22" t="str">
            <v>X</v>
          </cell>
          <cell r="I22" t="str">
            <v>=</v>
          </cell>
          <cell r="J22" t="str">
            <v> </v>
          </cell>
        </row>
        <row r="23">
          <cell r="G23" t="str">
            <v>X</v>
          </cell>
          <cell r="I23" t="str">
            <v>=</v>
          </cell>
          <cell r="J23" t="str">
            <v> </v>
          </cell>
        </row>
        <row r="24">
          <cell r="G24" t="str">
            <v>X</v>
          </cell>
          <cell r="I24" t="str">
            <v>=</v>
          </cell>
          <cell r="J24" t="str">
            <v> </v>
          </cell>
        </row>
        <row r="25">
          <cell r="G25" t="str">
            <v>X</v>
          </cell>
          <cell r="I25" t="str">
            <v>=</v>
          </cell>
          <cell r="J25" t="str">
            <v> </v>
          </cell>
        </row>
        <row r="26">
          <cell r="G26" t="str">
            <v>X</v>
          </cell>
          <cell r="I26" t="str">
            <v>=</v>
          </cell>
          <cell r="J26" t="str">
            <v> </v>
          </cell>
        </row>
        <row r="27">
          <cell r="G27" t="str">
            <v>X</v>
          </cell>
          <cell r="I27" t="str">
            <v>=</v>
          </cell>
          <cell r="J27" t="str">
            <v> </v>
          </cell>
        </row>
        <row r="28">
          <cell r="G28" t="str">
            <v>X</v>
          </cell>
          <cell r="I28" t="str">
            <v>=</v>
          </cell>
          <cell r="J28" t="str">
            <v> </v>
          </cell>
        </row>
        <row r="29">
          <cell r="G29" t="str">
            <v>X</v>
          </cell>
          <cell r="I29" t="str">
            <v>=</v>
          </cell>
          <cell r="J29" t="str">
            <v> </v>
          </cell>
        </row>
        <row r="30">
          <cell r="G30" t="str">
            <v>X</v>
          </cell>
          <cell r="I30" t="str">
            <v>=</v>
          </cell>
          <cell r="J30" t="str">
            <v> </v>
          </cell>
        </row>
        <row r="31">
          <cell r="G31" t="str">
            <v>X</v>
          </cell>
          <cell r="I31" t="str">
            <v>=</v>
          </cell>
          <cell r="J31" t="str">
            <v> </v>
          </cell>
        </row>
        <row r="32">
          <cell r="G32" t="str">
            <v>X</v>
          </cell>
          <cell r="I32" t="str">
            <v>=</v>
          </cell>
          <cell r="J32" t="str">
            <v> </v>
          </cell>
        </row>
        <row r="33">
          <cell r="G33" t="str">
            <v>X</v>
          </cell>
          <cell r="I33" t="str">
            <v>=</v>
          </cell>
          <cell r="J33" t="str">
            <v> </v>
          </cell>
        </row>
        <row r="34">
          <cell r="G34" t="str">
            <v>X</v>
          </cell>
          <cell r="I34" t="str">
            <v>=</v>
          </cell>
          <cell r="J34" t="str">
            <v> </v>
          </cell>
        </row>
        <row r="35">
          <cell r="G35" t="str">
            <v>X</v>
          </cell>
          <cell r="I35" t="str">
            <v>=</v>
          </cell>
          <cell r="J35" t="str">
            <v> </v>
          </cell>
        </row>
        <row r="36">
          <cell r="A36" t="str">
            <v>Comments: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65"/>
  <sheetViews>
    <sheetView showGridLines="0" tabSelected="1" zoomScaleSheetLayoutView="75" workbookViewId="0" topLeftCell="A1">
      <selection activeCell="F19" sqref="F19"/>
    </sheetView>
  </sheetViews>
  <sheetFormatPr defaultColWidth="9.140625" defaultRowHeight="12.75"/>
  <cols>
    <col min="1" max="1" width="14.421875" style="2" customWidth="1"/>
    <col min="2" max="2" width="11.421875" style="2" customWidth="1"/>
    <col min="3" max="3" width="12.28125" style="2" customWidth="1"/>
    <col min="4" max="4" width="12.140625" style="2" customWidth="1"/>
    <col min="5" max="5" width="11.00390625" style="2" customWidth="1"/>
    <col min="6" max="6" width="14.140625" style="2" customWidth="1"/>
    <col min="7" max="7" width="10.421875" style="2" customWidth="1"/>
    <col min="8" max="8" width="9.8515625" style="2" customWidth="1"/>
    <col min="9" max="9" width="10.140625" style="2" customWidth="1"/>
    <col min="10" max="10" width="9.00390625" style="2" customWidth="1"/>
    <col min="11" max="11" width="10.421875" style="7" customWidth="1"/>
    <col min="12" max="12" width="7.00390625" style="2" customWidth="1"/>
    <col min="13" max="16384" width="9.140625" style="2" customWidth="1"/>
  </cols>
  <sheetData>
    <row r="1" spans="1:10" ht="19.5" customHeight="1">
      <c r="A1" s="14" t="s">
        <v>50</v>
      </c>
      <c r="B1" s="15"/>
      <c r="C1" s="15"/>
      <c r="D1" s="16"/>
      <c r="E1" s="16"/>
      <c r="F1" s="16"/>
      <c r="G1" s="16"/>
      <c r="H1" s="16"/>
      <c r="I1" s="15"/>
      <c r="J1" s="16"/>
    </row>
    <row r="2" spans="1:11" s="19" customFormat="1" ht="19.5" customHeight="1">
      <c r="A2" s="17" t="s">
        <v>13</v>
      </c>
      <c r="B2" s="108"/>
      <c r="C2" s="109"/>
      <c r="D2" s="8"/>
      <c r="E2" s="4" t="s">
        <v>14</v>
      </c>
      <c r="F2" s="125"/>
      <c r="G2" s="109"/>
      <c r="H2" s="109"/>
      <c r="I2" s="109"/>
      <c r="J2" s="109"/>
      <c r="K2" s="18"/>
    </row>
    <row r="3" spans="1:22" s="24" customFormat="1" ht="19.5" customHeight="1">
      <c r="A3" s="4" t="s">
        <v>15</v>
      </c>
      <c r="B3" s="108"/>
      <c r="C3" s="109"/>
      <c r="D3" s="9"/>
      <c r="E3" s="20" t="s">
        <v>16</v>
      </c>
      <c r="F3" s="1"/>
      <c r="G3" s="21"/>
      <c r="H3" s="20" t="s">
        <v>17</v>
      </c>
      <c r="I3" s="8"/>
      <c r="J3" s="10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24" customFormat="1" ht="19.5" customHeight="1">
      <c r="A4" s="17" t="s">
        <v>18</v>
      </c>
      <c r="B4" s="108"/>
      <c r="C4" s="109"/>
      <c r="D4" s="9"/>
      <c r="E4" s="4" t="s">
        <v>19</v>
      </c>
      <c r="F4" s="87"/>
      <c r="G4" s="21"/>
      <c r="H4" s="20" t="s">
        <v>20</v>
      </c>
      <c r="I4" s="85"/>
      <c r="J4" s="86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s="24" customFormat="1" ht="19.5" customHeight="1">
      <c r="A5" s="20" t="s">
        <v>21</v>
      </c>
      <c r="B5" s="108"/>
      <c r="C5" s="109"/>
      <c r="D5" s="9"/>
      <c r="E5" s="20" t="s">
        <v>22</v>
      </c>
      <c r="F5" s="87"/>
      <c r="G5" s="21"/>
      <c r="H5" s="20" t="s">
        <v>23</v>
      </c>
      <c r="I5" s="85"/>
      <c r="J5" s="86"/>
      <c r="K5" s="22"/>
      <c r="L5" s="22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4" customFormat="1" ht="19.5" customHeight="1">
      <c r="A6" s="20" t="s">
        <v>24</v>
      </c>
      <c r="B6" s="108"/>
      <c r="C6" s="109"/>
      <c r="D6" s="9"/>
      <c r="E6" s="20" t="s">
        <v>25</v>
      </c>
      <c r="F6" s="87"/>
      <c r="G6" s="21"/>
      <c r="H6" s="20" t="s">
        <v>26</v>
      </c>
      <c r="I6" s="85"/>
      <c r="J6" s="86"/>
      <c r="K6" s="22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24" customFormat="1" ht="19.5" customHeight="1">
      <c r="A7" s="20" t="s">
        <v>27</v>
      </c>
      <c r="B7" s="108"/>
      <c r="C7" s="109"/>
      <c r="D7" s="9"/>
      <c r="E7" s="20" t="s">
        <v>28</v>
      </c>
      <c r="F7" s="87"/>
      <c r="G7" s="21"/>
      <c r="H7" s="20" t="s">
        <v>29</v>
      </c>
      <c r="I7" s="85"/>
      <c r="J7" s="86"/>
      <c r="K7" s="22"/>
      <c r="L7" s="22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s="24" customFormat="1" ht="19.5" customHeight="1">
      <c r="A8" s="20" t="s">
        <v>30</v>
      </c>
      <c r="B8" s="108"/>
      <c r="C8" s="109"/>
      <c r="D8" s="9"/>
      <c r="E8" s="20" t="s">
        <v>31</v>
      </c>
      <c r="F8" s="8"/>
      <c r="G8" s="21"/>
      <c r="H8" s="20" t="s">
        <v>32</v>
      </c>
      <c r="I8" s="85"/>
      <c r="J8" s="86"/>
      <c r="K8" s="2"/>
      <c r="L8" s="2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12" s="28" customFormat="1" ht="19.5" customHeight="1" thickBot="1">
      <c r="A9" s="25" t="s">
        <v>33</v>
      </c>
      <c r="B9" s="123"/>
      <c r="C9" s="124"/>
      <c r="D9" s="11"/>
      <c r="E9" s="25" t="s">
        <v>43</v>
      </c>
      <c r="F9" s="88"/>
      <c r="G9" s="89"/>
      <c r="H9" s="90"/>
      <c r="I9" s="27"/>
      <c r="J9" s="26"/>
      <c r="K9" s="7"/>
      <c r="L9" s="2"/>
    </row>
    <row r="10" spans="1:12" s="28" customFormat="1" ht="39.75" customHeight="1" thickBot="1">
      <c r="A10" s="63"/>
      <c r="B10" s="67"/>
      <c r="C10" s="68"/>
      <c r="D10" s="64"/>
      <c r="E10" s="69"/>
      <c r="F10" s="70"/>
      <c r="G10" s="68"/>
      <c r="H10" s="38"/>
      <c r="I10" s="65"/>
      <c r="J10" s="66"/>
      <c r="K10" s="7"/>
      <c r="L10" s="2"/>
    </row>
    <row r="11" spans="1:11" ht="39.75" customHeight="1" thickBot="1">
      <c r="A11" s="126" t="s">
        <v>51</v>
      </c>
      <c r="B11" s="127"/>
      <c r="C11" s="127"/>
      <c r="D11" s="127"/>
      <c r="E11" s="127"/>
      <c r="F11" s="127"/>
      <c r="G11" s="127"/>
      <c r="H11" s="127"/>
      <c r="I11" s="127"/>
      <c r="J11" s="128"/>
      <c r="K11" s="2"/>
    </row>
    <row r="12" spans="1:11" ht="25.5" customHeight="1">
      <c r="A12" s="95"/>
      <c r="B12" s="96"/>
      <c r="D12" s="96"/>
      <c r="E12" s="73"/>
      <c r="F12" s="97" t="s">
        <v>34</v>
      </c>
      <c r="G12" s="98">
        <v>1</v>
      </c>
      <c r="H12" s="98">
        <v>2</v>
      </c>
      <c r="I12" s="98">
        <v>3</v>
      </c>
      <c r="J12" s="99">
        <v>4</v>
      </c>
      <c r="K12" s="2"/>
    </row>
    <row r="13" spans="1:11" ht="30.75" customHeight="1">
      <c r="A13" s="54"/>
      <c r="B13" s="74"/>
      <c r="C13" s="74"/>
      <c r="D13" s="74"/>
      <c r="E13" s="74"/>
      <c r="F13" s="55" t="s">
        <v>47</v>
      </c>
      <c r="G13" s="101"/>
      <c r="H13" s="101"/>
      <c r="I13" s="101"/>
      <c r="J13" s="102"/>
      <c r="K13" s="2"/>
    </row>
    <row r="14" spans="1:12" ht="28.5" customHeight="1">
      <c r="A14" s="113" t="s">
        <v>55</v>
      </c>
      <c r="B14" s="74"/>
      <c r="C14" s="74"/>
      <c r="D14" s="74"/>
      <c r="E14" s="74"/>
      <c r="F14" s="55" t="s">
        <v>48</v>
      </c>
      <c r="G14" s="101"/>
      <c r="H14" s="101"/>
      <c r="I14" s="101"/>
      <c r="J14" s="102"/>
      <c r="K14"/>
      <c r="L14"/>
    </row>
    <row r="15" spans="1:12" ht="27.75" customHeight="1">
      <c r="A15" s="132"/>
      <c r="B15" s="74"/>
      <c r="C15" s="74"/>
      <c r="D15" s="74"/>
      <c r="E15" s="74"/>
      <c r="F15" s="55" t="s">
        <v>49</v>
      </c>
      <c r="G15" s="101"/>
      <c r="H15" s="101"/>
      <c r="I15" s="101"/>
      <c r="J15" s="102"/>
      <c r="K15"/>
      <c r="L15"/>
    </row>
    <row r="16" spans="1:11" ht="28.5" customHeight="1">
      <c r="A16" s="113" t="s">
        <v>56</v>
      </c>
      <c r="B16" s="74"/>
      <c r="C16" s="74"/>
      <c r="D16" s="74"/>
      <c r="E16" s="74"/>
      <c r="F16" s="55" t="s">
        <v>54</v>
      </c>
      <c r="G16" s="103"/>
      <c r="H16" s="103"/>
      <c r="I16" s="103"/>
      <c r="J16" s="105"/>
      <c r="K16" s="2"/>
    </row>
    <row r="17" spans="1:11" ht="28.5" customHeight="1" thickBot="1">
      <c r="A17" s="114"/>
      <c r="B17" s="78"/>
      <c r="C17" s="78"/>
      <c r="D17" s="78"/>
      <c r="E17" s="77"/>
      <c r="F17" s="56" t="s">
        <v>0</v>
      </c>
      <c r="G17" s="104"/>
      <c r="H17" s="104"/>
      <c r="I17" s="104"/>
      <c r="J17" s="106"/>
      <c r="K17" s="2"/>
    </row>
    <row r="18" spans="1:11" ht="31.5" customHeight="1" thickBot="1">
      <c r="A18" s="57"/>
      <c r="B18" s="6"/>
      <c r="C18" s="6"/>
      <c r="D18" s="60" t="s">
        <v>3</v>
      </c>
      <c r="E18" s="71" t="s">
        <v>6</v>
      </c>
      <c r="F18" s="72"/>
      <c r="G18" s="61">
        <f>IF(ISNUMBER(G15),(G13/((G13+G14)-G15)),"")</f>
      </c>
      <c r="H18" s="61">
        <f>IF(ISNUMBER(H15),(H13/((H13+H14)-H15)),"")</f>
      </c>
      <c r="I18" s="61">
        <f>IF(ISNUMBER(I15),(I13/((I13+I14)-I15)),"")</f>
      </c>
      <c r="J18" s="61">
        <f>IF(ISNUMBER(J15),(J13/((J13+J14)-J15)),"")</f>
      </c>
      <c r="K18" s="2"/>
    </row>
    <row r="19" spans="1:11" ht="30" customHeight="1" thickBot="1">
      <c r="A19" s="57"/>
      <c r="B19" s="6"/>
      <c r="C19" s="3"/>
      <c r="D19" s="60" t="s">
        <v>3</v>
      </c>
      <c r="E19" s="71" t="s">
        <v>7</v>
      </c>
      <c r="F19" s="72"/>
      <c r="G19" s="61">
        <f>IF(ISNUMBER(G16),(G13/(G13-(G17-G16))),"")</f>
      </c>
      <c r="H19" s="61">
        <f>IF(ISNUMBER(H16),(H13/(H13-(H17-H16))),"")</f>
      </c>
      <c r="I19" s="61">
        <f>IF(ISNUMBER(I16),(I13/(I13-(I17-I16))),"")</f>
      </c>
      <c r="J19" s="61">
        <f>IF(ISNUMBER(J16),(J13/(J13-(J17-J16))),"")</f>
      </c>
      <c r="K19" s="2"/>
    </row>
    <row r="20" spans="1:11" ht="30" customHeight="1" thickBot="1">
      <c r="A20" s="57"/>
      <c r="B20" s="6"/>
      <c r="C20" s="6"/>
      <c r="D20" s="62" t="s">
        <v>8</v>
      </c>
      <c r="E20" s="71" t="s">
        <v>4</v>
      </c>
      <c r="F20" s="72"/>
      <c r="G20" s="79">
        <f>IF(ISNUMBER(G18),ROUND((G18*62.4),1),IF(ISNUMBER(G19),ROUND((G19*62.4),1),("")))</f>
      </c>
      <c r="H20" s="79">
        <f>IF(ISNUMBER(H18),ROUND((H18*62.4),1),IF(ISNUMBER(H19),ROUND((H19*62.4),1),("")))</f>
      </c>
      <c r="I20" s="79">
        <f>IF(ISNUMBER(I18),ROUND((I18*62.4),1),IF(ISNUMBER(I19),ROUND((I19*62.4),1),("")))</f>
      </c>
      <c r="J20" s="79">
        <f>IF(ISNUMBER(J18),ROUND((J18*62.4),1),IF(ISNUMBER(J19),ROUND((J19*62.4),1),("")))</f>
      </c>
      <c r="K20" s="2"/>
    </row>
    <row r="21" spans="1:11" ht="31.5" customHeight="1" thickBot="1">
      <c r="A21" s="57"/>
      <c r="B21" s="58"/>
      <c r="C21" s="59"/>
      <c r="D21" s="6"/>
      <c r="E21" s="60" t="s">
        <v>5</v>
      </c>
      <c r="F21" s="80"/>
      <c r="G21" s="110">
        <f>IF(ISNUMBER(G18),AVERAGE(G18:J18),IF(ISNUMBER(G19),AVERAGE(G19:J19),""))</f>
      </c>
      <c r="H21" s="111"/>
      <c r="I21" s="111"/>
      <c r="J21" s="112"/>
      <c r="K21" s="2"/>
    </row>
    <row r="22" spans="1:11" ht="30" customHeight="1" thickBot="1">
      <c r="A22" s="57"/>
      <c r="B22" s="58"/>
      <c r="C22" s="59"/>
      <c r="D22" s="5"/>
      <c r="E22" s="62" t="s">
        <v>2</v>
      </c>
      <c r="F22" s="80"/>
      <c r="G22" s="129">
        <f>IF(ISNUMBER(AVERAGE($G20,$J20)),AVERAGE($G20,$J20),(""))</f>
      </c>
      <c r="H22" s="130"/>
      <c r="I22" s="130"/>
      <c r="J22" s="131"/>
      <c r="K22" s="2"/>
    </row>
    <row r="23" spans="1:11" ht="39" customHeight="1">
      <c r="A23" s="29" t="s">
        <v>35</v>
      </c>
      <c r="B23" s="119"/>
      <c r="C23" s="120"/>
      <c r="D23" s="120"/>
      <c r="E23" s="120"/>
      <c r="F23" s="120"/>
      <c r="G23" s="120"/>
      <c r="H23" s="120"/>
      <c r="I23" s="120"/>
      <c r="J23" s="120"/>
      <c r="K23" s="2"/>
    </row>
    <row r="24" spans="1:11" s="32" customFormat="1" ht="19.5" customHeight="1">
      <c r="A24" s="30"/>
      <c r="B24" s="120"/>
      <c r="C24" s="120"/>
      <c r="D24" s="120"/>
      <c r="E24" s="120"/>
      <c r="F24" s="120"/>
      <c r="G24" s="120"/>
      <c r="H24" s="120"/>
      <c r="I24" s="120"/>
      <c r="J24" s="120"/>
      <c r="K24" s="31"/>
    </row>
    <row r="25" spans="1:10" ht="19.5" customHeight="1">
      <c r="A25" s="33"/>
      <c r="B25" s="121"/>
      <c r="C25" s="121"/>
      <c r="D25" s="121"/>
      <c r="E25" s="121"/>
      <c r="F25" s="121"/>
      <c r="G25" s="121"/>
      <c r="H25" s="121"/>
      <c r="I25" s="121"/>
      <c r="J25" s="121"/>
    </row>
    <row r="26" spans="1:10" ht="19.5" customHeight="1">
      <c r="A26" s="34" t="s">
        <v>36</v>
      </c>
      <c r="B26" s="117"/>
      <c r="C26" s="116"/>
      <c r="D26" s="116"/>
      <c r="E26" s="116"/>
      <c r="F26" s="34" t="s">
        <v>37</v>
      </c>
      <c r="G26" s="118"/>
      <c r="H26" s="116"/>
      <c r="I26" s="116"/>
      <c r="J26" s="116"/>
    </row>
    <row r="27" spans="1:10" ht="19.5" customHeight="1">
      <c r="A27" s="34" t="s">
        <v>45</v>
      </c>
      <c r="B27" s="117"/>
      <c r="C27" s="116"/>
      <c r="D27" s="116"/>
      <c r="E27" s="116"/>
      <c r="F27" s="34" t="s">
        <v>45</v>
      </c>
      <c r="G27" s="122"/>
      <c r="H27" s="116"/>
      <c r="I27" s="116"/>
      <c r="J27" s="116"/>
    </row>
    <row r="28" spans="1:11" s="13" customFormat="1" ht="19.5" customHeight="1">
      <c r="A28" s="35" t="s">
        <v>38</v>
      </c>
      <c r="B28" s="115"/>
      <c r="C28" s="116"/>
      <c r="D28" s="116"/>
      <c r="E28" s="116"/>
      <c r="F28" s="34" t="s">
        <v>38</v>
      </c>
      <c r="G28" s="115"/>
      <c r="H28" s="116"/>
      <c r="I28" s="116"/>
      <c r="J28" s="116"/>
      <c r="K28" s="36"/>
    </row>
    <row r="29" spans="1:11" ht="19.5" customHeight="1">
      <c r="A29" s="37"/>
      <c r="B29" s="36"/>
      <c r="C29" s="38" t="s">
        <v>46</v>
      </c>
      <c r="D29" s="39"/>
      <c r="E29" s="40"/>
      <c r="F29" s="36"/>
      <c r="G29" s="41" t="s">
        <v>52</v>
      </c>
      <c r="H29" s="39"/>
      <c r="I29" s="12"/>
      <c r="J29" s="42"/>
      <c r="K29" s="44"/>
    </row>
    <row r="30" spans="1:11" ht="19.5" customHeight="1">
      <c r="A30" s="45"/>
      <c r="B30" s="46"/>
      <c r="C30" s="46"/>
      <c r="D30" s="46"/>
      <c r="E30" s="46"/>
      <c r="F30" s="47"/>
      <c r="G30" s="48"/>
      <c r="H30" s="48"/>
      <c r="I30" s="49"/>
      <c r="J30" s="43"/>
      <c r="K30" s="44"/>
    </row>
    <row r="31" spans="1:11" ht="19.5" customHeight="1">
      <c r="A31" s="45"/>
      <c r="B31" s="50"/>
      <c r="C31" s="50"/>
      <c r="D31" s="50"/>
      <c r="E31" s="50"/>
      <c r="F31" s="51"/>
      <c r="G31" s="52"/>
      <c r="H31" s="52"/>
      <c r="I31" s="43"/>
      <c r="J31" s="43"/>
      <c r="K31" s="44"/>
    </row>
    <row r="32" spans="1:11" ht="19.5" customHeight="1">
      <c r="A32" s="3"/>
      <c r="B32" s="3"/>
      <c r="C32" s="3"/>
      <c r="D32" s="3"/>
      <c r="E32" s="3"/>
      <c r="F32" s="3"/>
      <c r="G32" s="3"/>
      <c r="H32" s="3"/>
      <c r="I32" s="53"/>
      <c r="J32" s="53"/>
      <c r="K32" s="44"/>
    </row>
    <row r="33" ht="19.5" customHeight="1"/>
    <row r="34" ht="19.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58" ht="12">
      <c r="A58" t="s">
        <v>39</v>
      </c>
    </row>
    <row r="59" ht="12">
      <c r="A59" t="s">
        <v>57</v>
      </c>
    </row>
    <row r="60" ht="12">
      <c r="A60" t="s">
        <v>40</v>
      </c>
    </row>
    <row r="61" ht="12">
      <c r="A61" t="s">
        <v>58</v>
      </c>
    </row>
    <row r="62" ht="12">
      <c r="A62" t="s">
        <v>44</v>
      </c>
    </row>
    <row r="63" ht="12">
      <c r="A63" t="s">
        <v>59</v>
      </c>
    </row>
    <row r="64" ht="12">
      <c r="A64" t="s">
        <v>41</v>
      </c>
    </row>
    <row r="65" ht="12">
      <c r="A65" t="s">
        <v>42</v>
      </c>
    </row>
  </sheetData>
  <mergeCells count="21">
    <mergeCell ref="F2:J2"/>
    <mergeCell ref="A11:J11"/>
    <mergeCell ref="G22:J22"/>
    <mergeCell ref="A14:A15"/>
    <mergeCell ref="B28:E28"/>
    <mergeCell ref="G28:J28"/>
    <mergeCell ref="B26:E26"/>
    <mergeCell ref="G26:J26"/>
    <mergeCell ref="B27:E27"/>
    <mergeCell ref="B2:C2"/>
    <mergeCell ref="B23:J25"/>
    <mergeCell ref="B4:C4"/>
    <mergeCell ref="G27:J27"/>
    <mergeCell ref="B8:C8"/>
    <mergeCell ref="B3:C3"/>
    <mergeCell ref="G21:J21"/>
    <mergeCell ref="B5:C5"/>
    <mergeCell ref="B6:C6"/>
    <mergeCell ref="B7:C7"/>
    <mergeCell ref="A16:A17"/>
    <mergeCell ref="B9:C9"/>
  </mergeCells>
  <printOptions horizontalCentered="1" verticalCentered="1"/>
  <pageMargins left="0.75" right="0.26" top="0.5" bottom="0.5" header="0.27" footer="0.25"/>
  <pageSetup blackAndWhite="1" fitToHeight="1" fitToWidth="1" horizontalDpi="300" verticalDpi="300" orientation="portrait" scale="77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VT&amp;R&amp;"Arial,Bold"T209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V65"/>
  <sheetViews>
    <sheetView showGridLines="0" zoomScale="75" zoomScaleNormal="75" zoomScaleSheetLayoutView="75" workbookViewId="0" topLeftCell="A1">
      <selection activeCell="F19" sqref="F19"/>
    </sheetView>
  </sheetViews>
  <sheetFormatPr defaultColWidth="9.140625" defaultRowHeight="12.75"/>
  <cols>
    <col min="1" max="1" width="14.421875" style="2" customWidth="1"/>
    <col min="2" max="2" width="11.421875" style="2" customWidth="1"/>
    <col min="3" max="3" width="12.28125" style="2" customWidth="1"/>
    <col min="4" max="4" width="12.140625" style="2" customWidth="1"/>
    <col min="5" max="5" width="11.00390625" style="2" customWidth="1"/>
    <col min="6" max="6" width="14.140625" style="2" customWidth="1"/>
    <col min="7" max="7" width="10.421875" style="2" customWidth="1"/>
    <col min="8" max="8" width="9.8515625" style="2" customWidth="1"/>
    <col min="9" max="9" width="10.140625" style="2" customWidth="1"/>
    <col min="10" max="10" width="9.00390625" style="2" customWidth="1"/>
    <col min="11" max="11" width="10.421875" style="7" customWidth="1"/>
    <col min="12" max="12" width="7.00390625" style="2" customWidth="1"/>
    <col min="13" max="16384" width="9.140625" style="2" customWidth="1"/>
  </cols>
  <sheetData>
    <row r="1" spans="1:10" ht="19.5" customHeight="1">
      <c r="A1" s="14" t="s">
        <v>50</v>
      </c>
      <c r="B1" s="15"/>
      <c r="C1" s="15"/>
      <c r="D1" s="16"/>
      <c r="E1" s="16"/>
      <c r="F1" s="16"/>
      <c r="G1" s="16"/>
      <c r="H1" s="16"/>
      <c r="I1" s="15"/>
      <c r="J1" s="16"/>
    </row>
    <row r="2" spans="1:11" s="19" customFormat="1" ht="19.5" customHeight="1">
      <c r="A2" s="17" t="s">
        <v>13</v>
      </c>
      <c r="B2" s="108"/>
      <c r="C2" s="109"/>
      <c r="D2" s="8"/>
      <c r="E2" s="4" t="s">
        <v>14</v>
      </c>
      <c r="F2" s="125"/>
      <c r="G2" s="109"/>
      <c r="H2" s="109"/>
      <c r="I2" s="109"/>
      <c r="J2" s="109"/>
      <c r="K2" s="18"/>
    </row>
    <row r="3" spans="1:22" s="24" customFormat="1" ht="19.5" customHeight="1">
      <c r="A3" s="4" t="s">
        <v>15</v>
      </c>
      <c r="B3" s="108"/>
      <c r="C3" s="109"/>
      <c r="D3" s="9"/>
      <c r="E3" s="20" t="s">
        <v>16</v>
      </c>
      <c r="F3" s="1"/>
      <c r="G3" s="21"/>
      <c r="H3" s="20" t="s">
        <v>17</v>
      </c>
      <c r="I3" s="100" t="s">
        <v>53</v>
      </c>
      <c r="J3" s="10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24" customFormat="1" ht="19.5" customHeight="1">
      <c r="A4" s="17" t="s">
        <v>18</v>
      </c>
      <c r="B4" s="108"/>
      <c r="C4" s="109"/>
      <c r="D4" s="9"/>
      <c r="E4" s="4" t="s">
        <v>19</v>
      </c>
      <c r="F4" s="87"/>
      <c r="G4" s="21"/>
      <c r="H4" s="20" t="s">
        <v>20</v>
      </c>
      <c r="I4" s="85"/>
      <c r="J4" s="86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s="24" customFormat="1" ht="19.5" customHeight="1">
      <c r="A5" s="20" t="s">
        <v>21</v>
      </c>
      <c r="B5" s="108"/>
      <c r="C5" s="109"/>
      <c r="D5" s="9"/>
      <c r="E5" s="20" t="s">
        <v>22</v>
      </c>
      <c r="F5" s="87"/>
      <c r="G5" s="21"/>
      <c r="H5" s="20" t="s">
        <v>23</v>
      </c>
      <c r="I5" s="85"/>
      <c r="J5" s="86"/>
      <c r="K5" s="22"/>
      <c r="L5" s="22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4" customFormat="1" ht="19.5" customHeight="1">
      <c r="A6" s="20" t="s">
        <v>24</v>
      </c>
      <c r="B6" s="108"/>
      <c r="C6" s="109"/>
      <c r="D6" s="9"/>
      <c r="E6" s="20" t="s">
        <v>25</v>
      </c>
      <c r="F6" s="87"/>
      <c r="G6" s="21"/>
      <c r="H6" s="20" t="s">
        <v>26</v>
      </c>
      <c r="I6" s="85"/>
      <c r="J6" s="86"/>
      <c r="K6" s="22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24" customFormat="1" ht="19.5" customHeight="1">
      <c r="A7" s="20" t="s">
        <v>27</v>
      </c>
      <c r="B7" s="108"/>
      <c r="C7" s="109"/>
      <c r="D7" s="9"/>
      <c r="E7" s="20" t="s">
        <v>28</v>
      </c>
      <c r="F7" s="87"/>
      <c r="G7" s="21"/>
      <c r="H7" s="20" t="s">
        <v>29</v>
      </c>
      <c r="I7" s="85"/>
      <c r="J7" s="86"/>
      <c r="K7" s="22"/>
      <c r="L7" s="22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s="24" customFormat="1" ht="19.5" customHeight="1">
      <c r="A8" s="20" t="s">
        <v>30</v>
      </c>
      <c r="B8" s="108"/>
      <c r="C8" s="109"/>
      <c r="D8" s="9"/>
      <c r="E8" s="20" t="s">
        <v>31</v>
      </c>
      <c r="F8" s="107" t="s">
        <v>60</v>
      </c>
      <c r="G8" s="107"/>
      <c r="H8" s="20" t="s">
        <v>32</v>
      </c>
      <c r="I8" s="85"/>
      <c r="J8" s="86"/>
      <c r="K8" s="2"/>
      <c r="L8" s="2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12" s="28" customFormat="1" ht="19.5" customHeight="1" thickBot="1">
      <c r="A9" s="25" t="s">
        <v>33</v>
      </c>
      <c r="B9" s="123"/>
      <c r="C9" s="124"/>
      <c r="D9" s="11"/>
      <c r="E9" s="25" t="s">
        <v>43</v>
      </c>
      <c r="F9" s="88"/>
      <c r="G9" s="89"/>
      <c r="H9" s="90"/>
      <c r="I9" s="27"/>
      <c r="J9" s="26"/>
      <c r="K9" s="7"/>
      <c r="L9" s="2"/>
    </row>
    <row r="10" spans="1:12" s="28" customFormat="1" ht="39.75" customHeight="1" thickBot="1">
      <c r="A10" s="63"/>
      <c r="B10" s="67"/>
      <c r="C10" s="68"/>
      <c r="D10" s="64"/>
      <c r="E10" s="69"/>
      <c r="F10" s="70"/>
      <c r="G10" s="68"/>
      <c r="H10" s="38"/>
      <c r="I10" s="65"/>
      <c r="J10" s="66"/>
      <c r="K10" s="7"/>
      <c r="L10" s="2"/>
    </row>
    <row r="11" spans="1:11" ht="39.75" customHeight="1" thickBot="1">
      <c r="A11" s="126" t="s">
        <v>51</v>
      </c>
      <c r="B11" s="127"/>
      <c r="C11" s="127"/>
      <c r="D11" s="127"/>
      <c r="E11" s="127"/>
      <c r="F11" s="127"/>
      <c r="G11" s="127"/>
      <c r="H11" s="127"/>
      <c r="I11" s="127"/>
      <c r="J11" s="128"/>
      <c r="K11" s="2"/>
    </row>
    <row r="12" spans="1:11" ht="25.5" customHeight="1">
      <c r="A12" s="95"/>
      <c r="B12" s="96"/>
      <c r="D12" s="96"/>
      <c r="E12" s="73"/>
      <c r="F12" s="97" t="s">
        <v>34</v>
      </c>
      <c r="G12" s="98">
        <v>1</v>
      </c>
      <c r="H12" s="98">
        <v>2</v>
      </c>
      <c r="I12" s="98">
        <v>3</v>
      </c>
      <c r="J12" s="99">
        <v>4</v>
      </c>
      <c r="K12" s="2"/>
    </row>
    <row r="13" spans="1:11" ht="30.75" customHeight="1">
      <c r="A13" s="54"/>
      <c r="B13" s="74"/>
      <c r="C13" s="74"/>
      <c r="D13" s="74"/>
      <c r="E13" s="74"/>
      <c r="F13" s="55" t="s">
        <v>47</v>
      </c>
      <c r="G13" s="75"/>
      <c r="H13" s="75"/>
      <c r="I13" s="75"/>
      <c r="J13" s="76"/>
      <c r="K13" s="2"/>
    </row>
    <row r="14" spans="1:12" ht="28.5" customHeight="1">
      <c r="A14" s="113" t="s">
        <v>55</v>
      </c>
      <c r="B14" s="74"/>
      <c r="C14" s="74"/>
      <c r="D14" s="74"/>
      <c r="E14" s="74"/>
      <c r="F14" s="55" t="s">
        <v>48</v>
      </c>
      <c r="G14" s="75"/>
      <c r="H14" s="75"/>
      <c r="I14" s="75"/>
      <c r="J14" s="76"/>
      <c r="K14"/>
      <c r="L14"/>
    </row>
    <row r="15" spans="1:12" ht="27.75" customHeight="1">
      <c r="A15" s="132"/>
      <c r="B15" s="74"/>
      <c r="C15" s="74"/>
      <c r="D15" s="74"/>
      <c r="E15" s="74"/>
      <c r="F15" s="55" t="s">
        <v>49</v>
      </c>
      <c r="G15" s="75"/>
      <c r="H15" s="75"/>
      <c r="I15" s="75"/>
      <c r="J15" s="76"/>
      <c r="K15"/>
      <c r="L15"/>
    </row>
    <row r="16" spans="1:11" ht="28.5" customHeight="1">
      <c r="A16" s="113" t="s">
        <v>56</v>
      </c>
      <c r="B16" s="74"/>
      <c r="C16" s="74"/>
      <c r="D16" s="74"/>
      <c r="E16" s="74"/>
      <c r="F16" s="55" t="s">
        <v>54</v>
      </c>
      <c r="G16" s="81"/>
      <c r="H16" s="81"/>
      <c r="I16" s="81"/>
      <c r="J16" s="82"/>
      <c r="K16" s="2"/>
    </row>
    <row r="17" spans="1:11" ht="39.75" customHeight="1" thickBot="1">
      <c r="A17" s="114"/>
      <c r="B17" s="78"/>
      <c r="C17" s="78"/>
      <c r="D17" s="78"/>
      <c r="E17" s="77"/>
      <c r="F17" s="56" t="s">
        <v>0</v>
      </c>
      <c r="G17" s="83"/>
      <c r="H17" s="83"/>
      <c r="I17" s="83"/>
      <c r="J17" s="84"/>
      <c r="K17" s="2"/>
    </row>
    <row r="18" spans="1:11" ht="39.75" customHeight="1" thickBot="1">
      <c r="A18" s="57"/>
      <c r="B18" s="6"/>
      <c r="C18" s="6"/>
      <c r="D18" s="60" t="s">
        <v>3</v>
      </c>
      <c r="E18" s="71" t="s">
        <v>6</v>
      </c>
      <c r="F18" s="72"/>
      <c r="G18" s="61" t="s">
        <v>9</v>
      </c>
      <c r="H18" s="61" t="s">
        <v>11</v>
      </c>
      <c r="I18" s="61" t="s">
        <v>11</v>
      </c>
      <c r="J18" s="61" t="s">
        <v>9</v>
      </c>
      <c r="K18" s="2"/>
    </row>
    <row r="19" spans="1:11" ht="39.75" customHeight="1" thickBot="1">
      <c r="A19" s="57"/>
      <c r="B19" s="6"/>
      <c r="C19" s="3"/>
      <c r="D19" s="60" t="s">
        <v>3</v>
      </c>
      <c r="E19" s="71" t="s">
        <v>7</v>
      </c>
      <c r="F19" s="72"/>
      <c r="G19" s="61" t="s">
        <v>9</v>
      </c>
      <c r="H19" s="61" t="s">
        <v>9</v>
      </c>
      <c r="I19" s="61" t="s">
        <v>12</v>
      </c>
      <c r="J19" s="61" t="s">
        <v>11</v>
      </c>
      <c r="K19" s="2"/>
    </row>
    <row r="20" spans="1:11" ht="39.75" customHeight="1" thickBot="1">
      <c r="A20" s="57"/>
      <c r="B20" s="6"/>
      <c r="C20" s="6"/>
      <c r="D20" s="62" t="s">
        <v>8</v>
      </c>
      <c r="E20" s="71" t="s">
        <v>4</v>
      </c>
      <c r="F20" s="72"/>
      <c r="G20" s="79" t="s">
        <v>1</v>
      </c>
      <c r="H20" s="79" t="s">
        <v>1</v>
      </c>
      <c r="I20" s="79" t="s">
        <v>1</v>
      </c>
      <c r="J20" s="79" t="s">
        <v>1</v>
      </c>
      <c r="K20" s="2"/>
    </row>
    <row r="21" spans="1:11" ht="39.75" customHeight="1" thickBot="1">
      <c r="A21" s="57"/>
      <c r="B21" s="58"/>
      <c r="C21" s="59"/>
      <c r="D21" s="6"/>
      <c r="E21" s="60" t="s">
        <v>5</v>
      </c>
      <c r="F21" s="80"/>
      <c r="G21" s="91" t="s">
        <v>10</v>
      </c>
      <c r="H21" s="93">
        <f>IF(ISNUMBER(G18),AVERAGE(G18:J18),"")</f>
      </c>
      <c r="I21" s="94" t="s">
        <v>1</v>
      </c>
      <c r="J21" s="92"/>
      <c r="K21" s="2"/>
    </row>
    <row r="22" spans="1:11" ht="19.5" customHeight="1" thickBot="1">
      <c r="A22" s="57"/>
      <c r="B22" s="58"/>
      <c r="C22" s="59"/>
      <c r="D22" s="5"/>
      <c r="E22" s="62" t="s">
        <v>2</v>
      </c>
      <c r="F22" s="80"/>
      <c r="G22" s="129" t="s">
        <v>1</v>
      </c>
      <c r="H22" s="130"/>
      <c r="I22" s="130"/>
      <c r="J22" s="131"/>
      <c r="K22" s="2"/>
    </row>
    <row r="23" spans="1:11" ht="19.5" customHeight="1">
      <c r="A23" s="29" t="s">
        <v>35</v>
      </c>
      <c r="B23" s="119"/>
      <c r="C23" s="120"/>
      <c r="D23" s="120"/>
      <c r="E23" s="120"/>
      <c r="F23" s="120"/>
      <c r="G23" s="120"/>
      <c r="H23" s="120"/>
      <c r="I23" s="120"/>
      <c r="J23" s="120"/>
      <c r="K23" s="2"/>
    </row>
    <row r="24" spans="1:11" s="32" customFormat="1" ht="19.5" customHeight="1">
      <c r="A24" s="30"/>
      <c r="B24" s="120"/>
      <c r="C24" s="120"/>
      <c r="D24" s="120"/>
      <c r="E24" s="120"/>
      <c r="F24" s="120"/>
      <c r="G24" s="120"/>
      <c r="H24" s="120"/>
      <c r="I24" s="120"/>
      <c r="J24" s="120"/>
      <c r="K24" s="31"/>
    </row>
    <row r="25" spans="1:10" ht="19.5" customHeight="1">
      <c r="A25" s="33"/>
      <c r="B25" s="121"/>
      <c r="C25" s="121"/>
      <c r="D25" s="121"/>
      <c r="E25" s="121"/>
      <c r="F25" s="121"/>
      <c r="G25" s="121"/>
      <c r="H25" s="121"/>
      <c r="I25" s="121"/>
      <c r="J25" s="121"/>
    </row>
    <row r="26" spans="1:10" ht="19.5" customHeight="1">
      <c r="A26" s="34" t="s">
        <v>36</v>
      </c>
      <c r="B26" s="117"/>
      <c r="C26" s="116"/>
      <c r="D26" s="116"/>
      <c r="E26" s="116"/>
      <c r="F26" s="34" t="s">
        <v>37</v>
      </c>
      <c r="G26" s="118"/>
      <c r="H26" s="116"/>
      <c r="I26" s="116"/>
      <c r="J26" s="116"/>
    </row>
    <row r="27" spans="1:10" ht="19.5" customHeight="1">
      <c r="A27" s="34" t="s">
        <v>45</v>
      </c>
      <c r="B27" s="117"/>
      <c r="C27" s="116"/>
      <c r="D27" s="116"/>
      <c r="E27" s="116"/>
      <c r="F27" s="34" t="s">
        <v>45</v>
      </c>
      <c r="G27" s="122"/>
      <c r="H27" s="116"/>
      <c r="I27" s="116"/>
      <c r="J27" s="116"/>
    </row>
    <row r="28" spans="1:11" s="13" customFormat="1" ht="19.5" customHeight="1">
      <c r="A28" s="35" t="s">
        <v>38</v>
      </c>
      <c r="B28" s="115"/>
      <c r="C28" s="116"/>
      <c r="D28" s="116"/>
      <c r="E28" s="116"/>
      <c r="F28" s="34" t="s">
        <v>38</v>
      </c>
      <c r="G28" s="115"/>
      <c r="H28" s="116"/>
      <c r="I28" s="116"/>
      <c r="J28" s="116"/>
      <c r="K28" s="36"/>
    </row>
    <row r="29" spans="1:11" ht="19.5" customHeight="1">
      <c r="A29" s="37"/>
      <c r="B29" s="36"/>
      <c r="C29" s="38" t="s">
        <v>46</v>
      </c>
      <c r="D29" s="39"/>
      <c r="E29" s="40"/>
      <c r="F29" s="36"/>
      <c r="G29" s="41" t="s">
        <v>52</v>
      </c>
      <c r="H29" s="39"/>
      <c r="I29" s="12"/>
      <c r="J29" s="42"/>
      <c r="K29" s="44"/>
    </row>
    <row r="30" spans="1:11" ht="19.5" customHeight="1">
      <c r="A30" s="45"/>
      <c r="B30" s="46"/>
      <c r="C30" s="46"/>
      <c r="D30" s="46"/>
      <c r="E30" s="46"/>
      <c r="F30" s="47"/>
      <c r="G30" s="48"/>
      <c r="H30" s="48"/>
      <c r="I30" s="49"/>
      <c r="J30" s="43"/>
      <c r="K30" s="44"/>
    </row>
    <row r="31" spans="1:11" ht="19.5" customHeight="1">
      <c r="A31" s="45"/>
      <c r="B31" s="50"/>
      <c r="C31" s="50"/>
      <c r="D31" s="50"/>
      <c r="E31" s="50"/>
      <c r="F31" s="51"/>
      <c r="G31" s="52"/>
      <c r="H31" s="52"/>
      <c r="I31" s="43"/>
      <c r="J31" s="43"/>
      <c r="K31" s="44"/>
    </row>
    <row r="32" spans="1:11" ht="19.5" customHeight="1">
      <c r="A32" s="3"/>
      <c r="B32" s="3"/>
      <c r="C32" s="3"/>
      <c r="D32" s="3"/>
      <c r="E32" s="3"/>
      <c r="F32" s="3"/>
      <c r="G32" s="3"/>
      <c r="H32" s="3"/>
      <c r="I32" s="53"/>
      <c r="J32" s="53"/>
      <c r="K32" s="44"/>
    </row>
    <row r="33" ht="19.5" customHeight="1"/>
    <row r="34" ht="19.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58" ht="12">
      <c r="A58" t="s">
        <v>39</v>
      </c>
    </row>
    <row r="59" ht="12">
      <c r="A59" t="s">
        <v>57</v>
      </c>
    </row>
    <row r="60" ht="12">
      <c r="A60" t="s">
        <v>40</v>
      </c>
    </row>
    <row r="61" ht="12">
      <c r="A61" t="s">
        <v>58</v>
      </c>
    </row>
    <row r="62" ht="12">
      <c r="A62" t="s">
        <v>44</v>
      </c>
    </row>
    <row r="63" ht="12">
      <c r="A63" t="s">
        <v>59</v>
      </c>
    </row>
    <row r="64" ht="12">
      <c r="A64" t="s">
        <v>41</v>
      </c>
    </row>
    <row r="65" ht="12">
      <c r="A65" t="s">
        <v>42</v>
      </c>
    </row>
  </sheetData>
  <mergeCells count="20">
    <mergeCell ref="B23:J25"/>
    <mergeCell ref="B7:C7"/>
    <mergeCell ref="B8:C8"/>
    <mergeCell ref="B9:C9"/>
    <mergeCell ref="A11:J11"/>
    <mergeCell ref="A14:A15"/>
    <mergeCell ref="A16:A17"/>
    <mergeCell ref="G22:J22"/>
    <mergeCell ref="B2:C2"/>
    <mergeCell ref="F2:J2"/>
    <mergeCell ref="B3:C3"/>
    <mergeCell ref="B4:C4"/>
    <mergeCell ref="B5:C5"/>
    <mergeCell ref="B6:C6"/>
    <mergeCell ref="B28:E28"/>
    <mergeCell ref="G28:J28"/>
    <mergeCell ref="B26:E26"/>
    <mergeCell ref="G26:J26"/>
    <mergeCell ref="B27:E27"/>
    <mergeCell ref="G27:J27"/>
  </mergeCells>
  <printOptions horizontalCentered="1" verticalCentered="1"/>
  <pageMargins left="0.75" right="0.26" top="0.5" bottom="0.5" header="0.27" footer="0.25"/>
  <pageSetup blackAndWhite="1" fitToHeight="1" fitToWidth="1" horizontalDpi="300" verticalDpi="300" orientation="portrait" scale="77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VT&amp;R&amp;"Arial,Bold"T209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Atech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Hamilton</dc:creator>
  <cp:keywords/>
  <dc:description/>
  <cp:lastModifiedBy>Richard Hamilton</cp:lastModifiedBy>
  <cp:lastPrinted>2008-12-03T12:48:18Z</cp:lastPrinted>
  <dcterms:created xsi:type="dcterms:W3CDTF">1999-01-19T20:59:23Z</dcterms:created>
  <dcterms:modified xsi:type="dcterms:W3CDTF">2009-10-22T14:44:22Z</dcterms:modified>
  <cp:category/>
  <cp:version/>
  <cp:contentType/>
  <cp:contentStatus/>
</cp:coreProperties>
</file>